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'Munka1'!$A$1:$I$58</definedName>
  </definedNames>
  <calcPr fullCalcOnLoad="1"/>
</workbook>
</file>

<file path=xl/sharedStrings.xml><?xml version="1.0" encoding="utf-8"?>
<sst xmlns="http://schemas.openxmlformats.org/spreadsheetml/2006/main" count="325" uniqueCount="230">
  <si>
    <t>Előkészítő szervezeti egység</t>
  </si>
  <si>
    <t>Szerződés „K”, "B"  száma</t>
  </si>
  <si>
    <t>Szerződés-kötés ideje</t>
  </si>
  <si>
    <t>Szerződő fél</t>
  </si>
  <si>
    <t>Szerződés típusa,  megnevezése</t>
  </si>
  <si>
    <t>Szerződés tárgya</t>
  </si>
  <si>
    <t>Szerződés nettó összege, értéke (Ft)</t>
  </si>
  <si>
    <t>Szerződés időtartama</t>
  </si>
  <si>
    <t>Adatváltozás</t>
  </si>
  <si>
    <t>Jegyzői Igazgatóság</t>
  </si>
  <si>
    <t>PK-3261/2019</t>
  </si>
  <si>
    <t>Közinformatika Kft.</t>
  </si>
  <si>
    <t>Vállalkozási szerződés</t>
  </si>
  <si>
    <t>DPO szolgáltatás (adatvédelmi tisztviselő)</t>
  </si>
  <si>
    <t>2021.01.01. - 2021.12.31.</t>
  </si>
  <si>
    <t>Vagyonhasznosítási és Ingatlan-nyilvántartási Osztály</t>
  </si>
  <si>
    <t xml:space="preserve"> Z1001338</t>
  </si>
  <si>
    <t>Veress Gábor János (Kártalanításra jogosult1), Somos Andrea Mónika (Kártalanításra jogosult2)</t>
  </si>
  <si>
    <t>Kártalanítási megállapodás telekalakítással vegyes ingatlan adásvételről</t>
  </si>
  <si>
    <r>
      <t>az 51937 hrsz.-ú ingatlanból kötelezően leszabályozott 25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-nyi terület</t>
    </r>
  </si>
  <si>
    <t>Műszaki Osztály</t>
  </si>
  <si>
    <t>Z1010177/2021</t>
  </si>
  <si>
    <t>Kiss András  EV</t>
  </si>
  <si>
    <t>vállalkozási szerződés</t>
  </si>
  <si>
    <t>Vadgesztenyefák levél-aknázómoly elleni permetezéses védekezési munkái /lakosság/</t>
  </si>
  <si>
    <t xml:space="preserve"> aláírástól 2021.09.30</t>
  </si>
  <si>
    <t>Z1010178/2021</t>
  </si>
  <si>
    <t>Oberleitner-Agro Bt.</t>
  </si>
  <si>
    <t>Vadgesztenyefák levél-aknázómoly elleni injektálásos védekezési munkái /lakosság/</t>
  </si>
  <si>
    <t xml:space="preserve"> aláírástól 2021.05.31</t>
  </si>
  <si>
    <t>Z1010179/2021</t>
  </si>
  <si>
    <t>Vadgesztenyefák levél-aknázómoly elleni injektálásos védekezési munkái /intézmények/</t>
  </si>
  <si>
    <t>Z1010176/2021</t>
  </si>
  <si>
    <t>Tandem Kft.</t>
  </si>
  <si>
    <t>tervezési szerződés</t>
  </si>
  <si>
    <t xml:space="preserve">Varsányi Irén utca burkolatfelújítási terv és Kacsa utca – Fazekas utca – Horvát utca csomópontjának felülvizsgálata </t>
  </si>
  <si>
    <t>aláírástól 2 hónap</t>
  </si>
  <si>
    <t>Beruházási Igazgatóság</t>
  </si>
  <si>
    <t>CSÁBOR Mérnökiroda Bt.</t>
  </si>
  <si>
    <t>engedélyezési és kiviteli tervek készítése</t>
  </si>
  <si>
    <t>Z1010305/20121</t>
  </si>
  <si>
    <t>Deam Design Bt.</t>
  </si>
  <si>
    <t>Fazekas utca 19-23.hbcs átépítések tervezése</t>
  </si>
  <si>
    <t>Z1010397/2021</t>
  </si>
  <si>
    <t>Zahora Kft.</t>
  </si>
  <si>
    <t>Csalogány utca LIDL GYÁK</t>
  </si>
  <si>
    <t>Z1010396/2021</t>
  </si>
  <si>
    <t>Völgy u. járdakialakítás tervezése</t>
  </si>
  <si>
    <t>Z1010304/2021</t>
  </si>
  <si>
    <t>Mobilterv 2000. Kft.</t>
  </si>
  <si>
    <t>parkolásvizsgálat</t>
  </si>
  <si>
    <t>Varsányi I. u. - Kacsa u. kerékpáros terv</t>
  </si>
  <si>
    <t>tervezési Szerődés</t>
  </si>
  <si>
    <t>aláírástól 21 nap+ engedélyezés</t>
  </si>
  <si>
    <t>Közösségi Kapcsolatok Igazgató</t>
  </si>
  <si>
    <t>Z1010292</t>
  </si>
  <si>
    <t>Budai Polgár Nonprofit Kft.</t>
  </si>
  <si>
    <t>Margit-negyed projekt</t>
  </si>
  <si>
    <t>Z1010427</t>
  </si>
  <si>
    <t>Kermann Műszaki Fejlesztő Zrt.</t>
  </si>
  <si>
    <t>Mobilapplikáció készítése</t>
  </si>
  <si>
    <t>Z1010426</t>
  </si>
  <si>
    <t>ZRI Závecz Research Kft</t>
  </si>
  <si>
    <t>Közvélemény kutatás készítése</t>
  </si>
  <si>
    <t>Informatikai Fejlesztési Igazgató</t>
  </si>
  <si>
    <t>Z1010408/2021</t>
  </si>
  <si>
    <t>Urban Dialog Kft.</t>
  </si>
  <si>
    <t>Fejlesztési szerződés</t>
  </si>
  <si>
    <t>Kerületi Közösségi Költségvetéshez kapcsolódó online szavazó felület kialakítása, és 2022.május 1-ig tartó üzemeltetése</t>
  </si>
  <si>
    <t>1.950.000 FT</t>
  </si>
  <si>
    <t>Üzemeltetési Osztály</t>
  </si>
  <si>
    <t>Z1110086</t>
  </si>
  <si>
    <t>Lézer Irodatechnika Kft.</t>
  </si>
  <si>
    <t>Üzemeltetési szerződés</t>
  </si>
  <si>
    <t>Lézer Polgármesteri Hivatal Üzemeltetés</t>
  </si>
  <si>
    <t>1.574.803 FT</t>
  </si>
  <si>
    <t>Z1110071</t>
  </si>
  <si>
    <t>Log Me In</t>
  </si>
  <si>
    <t>Beszerzési szerződés</t>
  </si>
  <si>
    <t>GoToMyPC Licence hosszabbítás / felhasználó bővítés</t>
  </si>
  <si>
    <t>1.888.906 FT</t>
  </si>
  <si>
    <t>Z1190040</t>
  </si>
  <si>
    <t>Magyar Telekom Távközlési Nyrt.</t>
  </si>
  <si>
    <t>Szolgáltatási szerződés</t>
  </si>
  <si>
    <t>Belföldi zöld szám igénylés</t>
  </si>
  <si>
    <t>2.100.000 FT</t>
  </si>
  <si>
    <t xml:space="preserve">                 Határozatlan</t>
  </si>
  <si>
    <t>Z1110085</t>
  </si>
  <si>
    <t>Bérleti szerződés</t>
  </si>
  <si>
    <t>Lézer Polgármesteri Hivatal Bérleti</t>
  </si>
  <si>
    <t>4.251.968 FT</t>
  </si>
  <si>
    <t>Parkolási Osztály</t>
  </si>
  <si>
    <t>Z1010418</t>
  </si>
  <si>
    <t xml:space="preserve">Siemens Mobility Kft </t>
  </si>
  <si>
    <t>Megrendelő (2 Db Sicuro alaptest)</t>
  </si>
  <si>
    <t>Z1010432</t>
  </si>
  <si>
    <t>Parkoló automata javítás</t>
  </si>
  <si>
    <t>Z1010648</t>
  </si>
  <si>
    <t>Alkatrész javítás</t>
  </si>
  <si>
    <t>Yunex Traffic Kft (Siemens cégcsoporthoz tartozó cég)</t>
  </si>
  <si>
    <t xml:space="preserve">II. Kerületi Kulturális Közhasznú Nonprofit Kft. </t>
  </si>
  <si>
    <t>kiadvány elkészítése</t>
  </si>
  <si>
    <t>Z1010401/2021</t>
  </si>
  <si>
    <t>megbízási szerződés</t>
  </si>
  <si>
    <t>Z1010337/2021</t>
  </si>
  <si>
    <t>Z-ROX Nyugat Kft.</t>
  </si>
  <si>
    <t>szemléletformálási kampány megvalósítása</t>
  </si>
  <si>
    <t>TS Produkció Kft.</t>
  </si>
  <si>
    <t>szemléletformáló kampány megvalósítása</t>
  </si>
  <si>
    <t>Z1010449/2021</t>
  </si>
  <si>
    <t>Equinox Tender Kft.</t>
  </si>
  <si>
    <t>megbízás</t>
  </si>
  <si>
    <t>közbeszerzési jogi tanácsadás</t>
  </si>
  <si>
    <t xml:space="preserve"> Beruházási Igazgatóság</t>
  </si>
  <si>
    <t>Z1010644</t>
  </si>
  <si>
    <t>Fáskerti Zsófia</t>
  </si>
  <si>
    <t xml:space="preserve">művészeti tervpályázat </t>
  </si>
  <si>
    <t>szoboralkotás megtervezése</t>
  </si>
  <si>
    <t>Z1010643</t>
  </si>
  <si>
    <t>Kaszás Tamás</t>
  </si>
  <si>
    <t>művészeti tervpályázat</t>
  </si>
  <si>
    <t>Z1010509/2021</t>
  </si>
  <si>
    <t>Vad és Makkai Kft.</t>
  </si>
  <si>
    <t>utcanévtáblák gyártása, kihelyezése</t>
  </si>
  <si>
    <t>Z1010654/2021</t>
  </si>
  <si>
    <t>Elektron Kft.</t>
  </si>
  <si>
    <t>Sebességmérők eseti megrendelés szerinti javítása</t>
  </si>
  <si>
    <t>Z1010653/2021</t>
  </si>
  <si>
    <t>Főkert Zrt.</t>
  </si>
  <si>
    <t>zöldfelületek kaszálása</t>
  </si>
  <si>
    <t>Z1010411/2021</t>
  </si>
  <si>
    <t>ROLLA Bt.</t>
  </si>
  <si>
    <t>Szabadság utcai nyilvános illemhely tervezése</t>
  </si>
  <si>
    <t>koncepcióterv elfogadása +60nap</t>
  </si>
  <si>
    <t>Z10107050/2021</t>
  </si>
  <si>
    <t>54055/2</t>
  </si>
  <si>
    <t>Győrfi Szilvia (Kártalanításra jogosult)</t>
  </si>
  <si>
    <t xml:space="preserve">Kártalanítási megállapodás     </t>
  </si>
  <si>
    <t>Z1010842/2021</t>
  </si>
  <si>
    <t>Z1010473/2021
Z1010473/2021/1</t>
  </si>
  <si>
    <t>2021.06.23
2021.09.24.</t>
  </si>
  <si>
    <t xml:space="preserve">szerz.mód: határidő mód. </t>
  </si>
  <si>
    <t>Környezetvédelmi Osztály</t>
  </si>
  <si>
    <t>Z1010332/2021</t>
  </si>
  <si>
    <t>Magyar Madártani és Termeszétvédelmi Egyesület</t>
  </si>
  <si>
    <t>Zoológai vizsgálatok</t>
  </si>
  <si>
    <t>Madárbarát Program</t>
  </si>
  <si>
    <t>Z1010435/2021</t>
  </si>
  <si>
    <t>ERVÉP Erdészeti, Vadgazdálkodási és Építőipari Kft.</t>
  </si>
  <si>
    <t>Kutyaürülék gyűjtő edények beszerzése és üzemeltetése</t>
  </si>
  <si>
    <t>Z1110145/2021</t>
  </si>
  <si>
    <t>Huszár Attila egyéni vállalkozó</t>
  </si>
  <si>
    <t>közérdekű növényvédelmi védekezés</t>
  </si>
  <si>
    <t>Z1010838/2021</t>
  </si>
  <si>
    <t>BKM Nonprofit Kft.</t>
  </si>
  <si>
    <t>zöldhulladék gyűjtő zsákok</t>
  </si>
  <si>
    <t>Z1110105/2021</t>
  </si>
  <si>
    <t>INTEROTAX Közgazdasági és Mérnöki Tanácsadó Iroda Kft.</t>
  </si>
  <si>
    <t>zajvizsgálat</t>
  </si>
  <si>
    <t>Tinkerbell Kft.</t>
  </si>
  <si>
    <t>gyepmesteri feladatok, állatbefogás</t>
  </si>
  <si>
    <t>Z1010424/2021</t>
  </si>
  <si>
    <t>Z1010289/2021</t>
  </si>
  <si>
    <t>Fővárosi Közterület Fenntartó  Nonprofit Zrt.</t>
  </si>
  <si>
    <t>Z1010914/2021</t>
  </si>
  <si>
    <t>Megrendelés</t>
  </si>
  <si>
    <t>Z1010720/2021</t>
  </si>
  <si>
    <t>Tervezési szerződés</t>
  </si>
  <si>
    <t>Bimbó út - Bogár lp.  - Detrekő utca találkozásánál gyalogos átkelőhely tervezése</t>
  </si>
  <si>
    <t>Z1010723/2021</t>
  </si>
  <si>
    <t>Vérhalom tér forgalmi rend változás tervezése</t>
  </si>
  <si>
    <t>Z1011003/2021</t>
  </si>
  <si>
    <t>BDK Kft.</t>
  </si>
  <si>
    <t>bérleti szerződés</t>
  </si>
  <si>
    <t>Közvilágítási oszlopk hasznosítása</t>
  </si>
  <si>
    <t>Z1010977/2021</t>
  </si>
  <si>
    <t>ELMŰ-EMÁSZ Energiakereskedő Kft.</t>
  </si>
  <si>
    <t>Vásárlási szeződés</t>
  </si>
  <si>
    <t>Villamos energia vásárlási szeződés</t>
  </si>
  <si>
    <t>Z1010996/2021</t>
  </si>
  <si>
    <t>Törökvész út-Baba u. csp. gyák.</t>
  </si>
  <si>
    <t>2022.03.15.+engedélyezés</t>
  </si>
  <si>
    <t>Z1010839/2021</t>
  </si>
  <si>
    <t>ACE TELEKOM KFT.</t>
  </si>
  <si>
    <t>egyedi előfizetői szerződés</t>
  </si>
  <si>
    <t>wifi hálózat kiépítés</t>
  </si>
  <si>
    <t>2021.03.31
2021.10.21.</t>
  </si>
  <si>
    <t>Z1010260/2021
Z1010260/2021/1</t>
  </si>
  <si>
    <t>4 500 000
+ 1 500 000</t>
  </si>
  <si>
    <t>Z1010992/2021</t>
  </si>
  <si>
    <t>ELMÜ HÁLÓZATI Kft.</t>
  </si>
  <si>
    <t>műszaki gazdasági tájékoztató</t>
  </si>
  <si>
    <t>új bekapcsolás</t>
  </si>
  <si>
    <t xml:space="preserve">Városrendészeti Osztály </t>
  </si>
  <si>
    <t>Video-Data Kft</t>
  </si>
  <si>
    <t>Z1010902/2021</t>
  </si>
  <si>
    <t xml:space="preserve">térfigyelő rendszer bővítése (Szabó Magda sétány) </t>
  </si>
  <si>
    <t>egyszeri</t>
  </si>
  <si>
    <t>2021. év</t>
  </si>
  <si>
    <t>9 szerződés:
Z1010116/2021, Z1010118/2021, Z1010148/2021, Z1010350/2021, Z1010352/2021, Z1010351/2021, Z1010883/2021, Z1010881/2021, Z1010882/2021</t>
  </si>
  <si>
    <t>Z1010100/2021</t>
  </si>
  <si>
    <t>Invigor Kft.</t>
  </si>
  <si>
    <t>Bérleti szerződés módosítás</t>
  </si>
  <si>
    <t>14799/0/A/1 hrsz-ú ingatlan/9 gépkocsi-beállóhely</t>
  </si>
  <si>
    <t>Z1090551/2019</t>
  </si>
  <si>
    <t>BUDÉP Budai Épületfenntartó Korlátolt Felelősségű Társaság</t>
  </si>
  <si>
    <t>Szerződés módosítás (megbízási)</t>
  </si>
  <si>
    <t>ingatlankezelési feladatok ellátása</t>
  </si>
  <si>
    <t>2022. január 1. napjától 2022. december 31. napjáig</t>
  </si>
  <si>
    <t>13 szerződés: 
Z1010293/2021, Z1010294/2021, Z1010295/2021, Z1010296/2021, Z1010600/2021, Z1010601/2021, Z1010599/2021, Z1010739/2021, Z1010740/2021, Z1011034/2021, Z1011035/2021, Z1011036/2021, Z1011037/2021</t>
  </si>
  <si>
    <t>Immowell 2002 Kft.</t>
  </si>
  <si>
    <t>forgalmi érték és/vagy bérleti díj meghatározás</t>
  </si>
  <si>
    <r>
      <t>Bering Stúdió Pénzügyi Tanácsadó és Műszaki Tervező Kft.</t>
    </r>
    <r>
      <rPr>
        <sz val="12"/>
        <rFont val="Times New Roman"/>
        <family val="1"/>
      </rPr>
      <t xml:space="preserve"> </t>
    </r>
  </si>
  <si>
    <t>13 megbízási szerződés (értékbecslés)</t>
  </si>
  <si>
    <t>9 megbízási szerződés (értékbecslés)</t>
  </si>
  <si>
    <t>Z1000167/2020</t>
  </si>
  <si>
    <t>Litresits Ügyvédi Iroda</t>
  </si>
  <si>
    <t>Ügyvédi megbízási keretszerződés</t>
  </si>
  <si>
    <t>megbízás jogi tanácsadásra, okiratok szerkesztésére, véleményezésére, jogi képviselet ellátására</t>
  </si>
  <si>
    <t xml:space="preserve">MAX-TEL 7 Tervező, Kivitelező és Szolgáltató Kft. </t>
  </si>
  <si>
    <t>Z1010259/2021
Z1010259/1/2021
Z1010259/2/2022</t>
  </si>
  <si>
    <t xml:space="preserve">2021.03.31
2021.12.20.
2022.04.11.
</t>
  </si>
  <si>
    <t>2021.04.19
2022.01.07.
2022.04.15.</t>
  </si>
  <si>
    <t>420 000
+ 1 000 000</t>
  </si>
  <si>
    <t>Z1011018/2021</t>
  </si>
  <si>
    <t>régészeti szolgáltatások</t>
  </si>
  <si>
    <t>Budapesti Történeti Múzeum</t>
  </si>
  <si>
    <t xml:space="preserve"> - szerz.mód. (terv-módosítás, díjnöv, számlázás mód.,hat.idő mód.)</t>
  </si>
  <si>
    <t>2021.04.19
szerz.mód.követő 30 nap, 90 nap</t>
  </si>
  <si>
    <t xml:space="preserve"> - szerz.mód. (műszaki tartalom mód., díjnöv, számlázás mód.,hat.idő mód.)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</si>
</sst>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mmm/yyyy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yyyy/mm/dd;@"/>
    <numFmt numFmtId="177" formatCode="#,##0\ &quot;Ft&quot;"/>
    <numFmt numFmtId="178" formatCode="_-* #,##0\ _F_t_-;\-* #,##0\ _F_t_-;_-* &quot;-&quot;??\ _F_t_-;_-@_-"/>
    <numFmt numFmtId="179" formatCode="#,##0.00\ &quot;Ft&quot;"/>
    <numFmt numFmtId="180" formatCode="[$¥€-2]\ #\ ##,000_);[Red]\([$€-2]\ #\ ##,000\)"/>
    <numFmt numFmtId="181" formatCode="#,##0&quot; Ft/hó&quot;"/>
    <numFmt numFmtId="182" formatCode="#,##0&quot; Ft&quot;"/>
    <numFmt numFmtId="183" formatCode="#,##0&quot; Ft: 2021. évi kifizetések&quot;"/>
  </numFmts>
  <fonts count="44">
    <font>
      <sz val="10"/>
      <name val="Arial"/>
      <family val="0"/>
    </font>
    <font>
      <b/>
      <sz val="10"/>
      <name val="Times New Roman"/>
      <family val="1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7" fillId="25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7" borderId="7" applyNumberFormat="0" applyFont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/>
    </xf>
    <xf numFmtId="1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2" xfId="0" applyFont="1" applyBorder="1" applyAlignment="1">
      <alignment/>
    </xf>
    <xf numFmtId="14" fontId="2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14" fontId="1" fillId="0" borderId="14" xfId="0" applyNumberFormat="1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/>
    </xf>
    <xf numFmtId="14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right" wrapText="1"/>
    </xf>
    <xf numFmtId="0" fontId="2" fillId="0" borderId="17" xfId="0" applyFont="1" applyBorder="1" applyAlignment="1">
      <alignment horizontal="right"/>
    </xf>
    <xf numFmtId="0" fontId="2" fillId="0" borderId="17" xfId="0" applyFont="1" applyBorder="1" applyAlignment="1">
      <alignment wrapText="1"/>
    </xf>
    <xf numFmtId="14" fontId="2" fillId="0" borderId="17" xfId="0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0" fontId="1" fillId="0" borderId="19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2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0" fillId="0" borderId="10" xfId="0" applyBorder="1" applyAlignment="1">
      <alignment wrapText="1"/>
    </xf>
    <xf numFmtId="0" fontId="0" fillId="0" borderId="12" xfId="0" applyFont="1" applyBorder="1" applyAlignment="1">
      <alignment wrapText="1"/>
    </xf>
    <xf numFmtId="0" fontId="2" fillId="0" borderId="2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14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7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2" fillId="0" borderId="2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/>
    </xf>
    <xf numFmtId="14" fontId="2" fillId="0" borderId="12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left" vertical="center"/>
    </xf>
    <xf numFmtId="14" fontId="2" fillId="0" borderId="16" xfId="0" applyNumberFormat="1" applyFont="1" applyBorder="1" applyAlignment="1">
      <alignment horizontal="left" vertical="center"/>
    </xf>
    <xf numFmtId="3" fontId="2" fillId="0" borderId="12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14" fontId="2" fillId="0" borderId="17" xfId="0" applyNumberFormat="1" applyFont="1" applyFill="1" applyBorder="1" applyAlignment="1">
      <alignment horizontal="left" vertical="center"/>
    </xf>
    <xf numFmtId="14" fontId="2" fillId="0" borderId="17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3" fontId="2" fillId="0" borderId="10" xfId="0" applyNumberFormat="1" applyFont="1" applyFill="1" applyBorder="1" applyAlignment="1">
      <alignment horizontal="left" vertical="center"/>
    </xf>
    <xf numFmtId="14" fontId="2" fillId="0" borderId="16" xfId="0" applyNumberFormat="1" applyFont="1" applyBorder="1" applyAlignment="1">
      <alignment horizontal="left" vertical="center" wrapText="1"/>
    </xf>
    <xf numFmtId="0" fontId="2" fillId="0" borderId="20" xfId="0" applyFont="1" applyFill="1" applyBorder="1" applyAlignment="1">
      <alignment wrapText="1"/>
    </xf>
    <xf numFmtId="14" fontId="2" fillId="0" borderId="17" xfId="0" applyNumberFormat="1" applyFont="1" applyBorder="1" applyAlignment="1">
      <alignment horizontal="left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left"/>
    </xf>
    <xf numFmtId="179" fontId="0" fillId="0" borderId="10" xfId="0" applyNumberFormat="1" applyBorder="1" applyAlignment="1">
      <alignment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horizontal="left" vertical="center"/>
    </xf>
    <xf numFmtId="14" fontId="2" fillId="0" borderId="24" xfId="0" applyNumberFormat="1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 wrapText="1"/>
    </xf>
    <xf numFmtId="3" fontId="2" fillId="0" borderId="24" xfId="0" applyNumberFormat="1" applyFont="1" applyFill="1" applyBorder="1" applyAlignment="1">
      <alignment horizontal="left" vertical="center"/>
    </xf>
    <xf numFmtId="14" fontId="2" fillId="0" borderId="25" xfId="0" applyNumberFormat="1" applyFont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177" fontId="0" fillId="0" borderId="12" xfId="0" applyNumberFormat="1" applyBorder="1" applyAlignment="1">
      <alignment/>
    </xf>
    <xf numFmtId="14" fontId="0" fillId="0" borderId="12" xfId="0" applyNumberFormat="1" applyBorder="1" applyAlignment="1">
      <alignment horizontal="left"/>
    </xf>
    <xf numFmtId="49" fontId="0" fillId="0" borderId="26" xfId="0" applyNumberFormat="1" applyBorder="1" applyAlignment="1">
      <alignment horizontal="left"/>
    </xf>
    <xf numFmtId="14" fontId="2" fillId="0" borderId="17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3" fontId="2" fillId="0" borderId="10" xfId="0" applyNumberFormat="1" applyFont="1" applyFill="1" applyBorder="1" applyAlignment="1">
      <alignment horizontal="left"/>
    </xf>
    <xf numFmtId="14" fontId="2" fillId="0" borderId="10" xfId="0" applyNumberFormat="1" applyFont="1" applyBorder="1" applyAlignment="1">
      <alignment horizontal="left"/>
    </xf>
    <xf numFmtId="14" fontId="2" fillId="0" borderId="16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3" fontId="2" fillId="0" borderId="10" xfId="48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27" xfId="0" applyFont="1" applyBorder="1" applyAlignment="1">
      <alignment wrapText="1"/>
    </xf>
    <xf numFmtId="0" fontId="2" fillId="0" borderId="26" xfId="0" applyFont="1" applyBorder="1" applyAlignment="1">
      <alignment/>
    </xf>
    <xf numFmtId="14" fontId="2" fillId="0" borderId="26" xfId="0" applyNumberFormat="1" applyFont="1" applyBorder="1" applyAlignment="1">
      <alignment/>
    </xf>
    <xf numFmtId="0" fontId="2" fillId="0" borderId="26" xfId="0" applyFont="1" applyBorder="1" applyAlignment="1">
      <alignment wrapText="1"/>
    </xf>
    <xf numFmtId="0" fontId="2" fillId="0" borderId="28" xfId="0" applyFont="1" applyBorder="1" applyAlignment="1">
      <alignment/>
    </xf>
    <xf numFmtId="0" fontId="0" fillId="0" borderId="26" xfId="0" applyBorder="1" applyAlignment="1">
      <alignment wrapText="1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2" fillId="0" borderId="2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7" fontId="2" fillId="0" borderId="26" xfId="0" applyNumberFormat="1" applyFont="1" applyBorder="1" applyAlignment="1">
      <alignment horizontal="left"/>
    </xf>
    <xf numFmtId="183" fontId="2" fillId="0" borderId="12" xfId="0" applyNumberFormat="1" applyFont="1" applyBorder="1" applyAlignment="1">
      <alignment horizontal="left" vertical="center"/>
    </xf>
    <xf numFmtId="183" fontId="2" fillId="0" borderId="10" xfId="0" applyNumberFormat="1" applyFont="1" applyBorder="1" applyAlignment="1">
      <alignment horizontal="left" vertical="center"/>
    </xf>
    <xf numFmtId="183" fontId="0" fillId="0" borderId="10" xfId="0" applyNumberFormat="1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/>
    </xf>
    <xf numFmtId="181" fontId="2" fillId="0" borderId="1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14" fontId="2" fillId="0" borderId="12" xfId="0" applyNumberFormat="1" applyFont="1" applyFill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left" vertical="center"/>
    </xf>
    <xf numFmtId="3" fontId="2" fillId="0" borderId="24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 topLeftCell="A1">
      <pane ySplit="1" topLeftCell="A26" activePane="bottomLeft" state="frozen"/>
      <selection pane="topLeft" activeCell="A1" sqref="A1"/>
      <selection pane="bottomLeft" activeCell="K9" sqref="K9"/>
    </sheetView>
  </sheetViews>
  <sheetFormatPr defaultColWidth="9.140625" defaultRowHeight="12.75"/>
  <cols>
    <col min="1" max="1" width="30.00390625" style="43" customWidth="1"/>
    <col min="2" max="2" width="18.28125" style="0" customWidth="1"/>
    <col min="3" max="3" width="10.8515625" style="0" customWidth="1"/>
    <col min="4" max="4" width="23.00390625" style="43" customWidth="1"/>
    <col min="5" max="5" width="23.140625" style="0" customWidth="1"/>
    <col min="6" max="6" width="20.421875" style="43" customWidth="1"/>
    <col min="7" max="7" width="30.00390625" style="0" bestFit="1" customWidth="1"/>
    <col min="8" max="8" width="23.57421875" style="0" customWidth="1"/>
    <col min="9" max="9" width="30.7109375" style="43" customWidth="1"/>
  </cols>
  <sheetData>
    <row r="1" spans="1:9" ht="26.25" thickBot="1">
      <c r="A1" s="25" t="s">
        <v>0</v>
      </c>
      <c r="B1" s="26" t="s">
        <v>1</v>
      </c>
      <c r="C1" s="27" t="s">
        <v>2</v>
      </c>
      <c r="D1" s="26" t="s">
        <v>3</v>
      </c>
      <c r="E1" s="26" t="s">
        <v>4</v>
      </c>
      <c r="F1" s="26" t="s">
        <v>5</v>
      </c>
      <c r="G1" s="28" t="s">
        <v>6</v>
      </c>
      <c r="H1" s="29" t="s">
        <v>7</v>
      </c>
      <c r="I1" s="38" t="s">
        <v>8</v>
      </c>
    </row>
    <row r="2" spans="1:9" ht="24">
      <c r="A2" s="44" t="s">
        <v>9</v>
      </c>
      <c r="B2" s="23" t="s">
        <v>10</v>
      </c>
      <c r="C2" s="24">
        <v>43661</v>
      </c>
      <c r="D2" s="45" t="s">
        <v>11</v>
      </c>
      <c r="E2" s="23" t="s">
        <v>12</v>
      </c>
      <c r="F2" s="45" t="s">
        <v>13</v>
      </c>
      <c r="G2" s="66">
        <v>2880000</v>
      </c>
      <c r="H2" s="30" t="s">
        <v>14</v>
      </c>
      <c r="I2" s="52"/>
    </row>
    <row r="3" spans="1:9" ht="49.5">
      <c r="A3" s="53" t="s">
        <v>15</v>
      </c>
      <c r="B3" s="54" t="s">
        <v>16</v>
      </c>
      <c r="C3" s="55">
        <v>44214</v>
      </c>
      <c r="D3" s="56" t="s">
        <v>17</v>
      </c>
      <c r="E3" s="56" t="s">
        <v>18</v>
      </c>
      <c r="F3" s="57" t="s">
        <v>19</v>
      </c>
      <c r="G3" s="66">
        <v>3710000</v>
      </c>
      <c r="H3" s="58"/>
      <c r="I3" s="59"/>
    </row>
    <row r="4" spans="1:9" ht="60">
      <c r="A4" s="60" t="s">
        <v>20</v>
      </c>
      <c r="B4" s="61" t="s">
        <v>21</v>
      </c>
      <c r="C4" s="62">
        <v>44265</v>
      </c>
      <c r="D4" s="63" t="s">
        <v>22</v>
      </c>
      <c r="E4" s="61" t="s">
        <v>23</v>
      </c>
      <c r="F4" s="63" t="s">
        <v>24</v>
      </c>
      <c r="G4" s="66">
        <v>1200000</v>
      </c>
      <c r="H4" s="65" t="s">
        <v>25</v>
      </c>
      <c r="I4" s="51"/>
    </row>
    <row r="5" spans="1:9" ht="48">
      <c r="A5" s="60" t="s">
        <v>20</v>
      </c>
      <c r="B5" s="61" t="s">
        <v>26</v>
      </c>
      <c r="C5" s="62">
        <v>44265</v>
      </c>
      <c r="D5" s="16" t="s">
        <v>27</v>
      </c>
      <c r="E5" s="61" t="s">
        <v>23</v>
      </c>
      <c r="F5" s="63" t="s">
        <v>28</v>
      </c>
      <c r="G5" s="66">
        <v>1800000</v>
      </c>
      <c r="H5" s="65" t="s">
        <v>29</v>
      </c>
      <c r="I5" s="51"/>
    </row>
    <row r="6" spans="1:9" ht="48">
      <c r="A6" s="60" t="s">
        <v>20</v>
      </c>
      <c r="B6" s="61" t="s">
        <v>30</v>
      </c>
      <c r="C6" s="62">
        <v>44265</v>
      </c>
      <c r="D6" s="16" t="s">
        <v>27</v>
      </c>
      <c r="E6" s="61" t="s">
        <v>23</v>
      </c>
      <c r="F6" s="63" t="s">
        <v>31</v>
      </c>
      <c r="G6" s="66">
        <v>1650000</v>
      </c>
      <c r="H6" s="65" t="s">
        <v>29</v>
      </c>
      <c r="I6" s="51"/>
    </row>
    <row r="7" spans="1:9" ht="72">
      <c r="A7" s="60" t="s">
        <v>20</v>
      </c>
      <c r="B7" s="67" t="s">
        <v>32</v>
      </c>
      <c r="C7" s="68">
        <v>44277</v>
      </c>
      <c r="D7" s="69" t="s">
        <v>33</v>
      </c>
      <c r="E7" s="70" t="s">
        <v>34</v>
      </c>
      <c r="F7" s="71" t="s">
        <v>35</v>
      </c>
      <c r="G7" s="66">
        <v>4680000</v>
      </c>
      <c r="H7" s="72" t="s">
        <v>36</v>
      </c>
      <c r="I7" s="51"/>
    </row>
    <row r="8" spans="1:9" ht="45.75" customHeight="1">
      <c r="A8" s="60" t="s">
        <v>37</v>
      </c>
      <c r="B8" s="71" t="s">
        <v>187</v>
      </c>
      <c r="C8" s="107" t="s">
        <v>186</v>
      </c>
      <c r="D8" s="69" t="s">
        <v>38</v>
      </c>
      <c r="E8" s="70" t="s">
        <v>34</v>
      </c>
      <c r="F8" s="71" t="s">
        <v>39</v>
      </c>
      <c r="G8" s="108" t="s">
        <v>188</v>
      </c>
      <c r="H8" s="73" t="s">
        <v>228</v>
      </c>
      <c r="I8" s="100" t="s">
        <v>227</v>
      </c>
    </row>
    <row r="9" spans="1:9" s="127" customFormat="1" ht="45.75" customHeight="1">
      <c r="A9" s="60" t="s">
        <v>37</v>
      </c>
      <c r="B9" s="69" t="s">
        <v>220</v>
      </c>
      <c r="C9" s="128" t="s">
        <v>221</v>
      </c>
      <c r="D9" s="69" t="s">
        <v>219</v>
      </c>
      <c r="E9" s="70" t="s">
        <v>34</v>
      </c>
      <c r="F9" s="71" t="s">
        <v>39</v>
      </c>
      <c r="G9" s="108" t="s">
        <v>223</v>
      </c>
      <c r="H9" s="98" t="s">
        <v>222</v>
      </c>
      <c r="I9" s="100" t="s">
        <v>229</v>
      </c>
    </row>
    <row r="10" spans="1:9" ht="25.5">
      <c r="A10" s="60" t="s">
        <v>20</v>
      </c>
      <c r="B10" s="61" t="s">
        <v>32</v>
      </c>
      <c r="C10" s="62">
        <v>44284</v>
      </c>
      <c r="D10" s="63" t="s">
        <v>33</v>
      </c>
      <c r="E10" s="61" t="s">
        <v>34</v>
      </c>
      <c r="F10" s="74" t="s">
        <v>51</v>
      </c>
      <c r="G10" s="75">
        <v>4680000</v>
      </c>
      <c r="H10" s="65">
        <v>44345</v>
      </c>
      <c r="I10" s="51"/>
    </row>
    <row r="11" spans="1:9" ht="26.25" customHeight="1">
      <c r="A11" s="60" t="s">
        <v>20</v>
      </c>
      <c r="B11" s="61" t="s">
        <v>48</v>
      </c>
      <c r="C11" s="62">
        <v>44305</v>
      </c>
      <c r="D11" s="63" t="s">
        <v>49</v>
      </c>
      <c r="E11" s="61" t="s">
        <v>34</v>
      </c>
      <c r="F11" s="67" t="s">
        <v>50</v>
      </c>
      <c r="G11" s="66">
        <v>3850000</v>
      </c>
      <c r="H11" s="73">
        <v>44316</v>
      </c>
      <c r="I11" s="51"/>
    </row>
    <row r="12" spans="1:9" ht="35.25" customHeight="1">
      <c r="A12" s="60" t="s">
        <v>20</v>
      </c>
      <c r="B12" s="61" t="s">
        <v>40</v>
      </c>
      <c r="C12" s="62">
        <v>44315</v>
      </c>
      <c r="D12" s="63" t="s">
        <v>41</v>
      </c>
      <c r="E12" s="61" t="s">
        <v>52</v>
      </c>
      <c r="F12" s="63" t="s">
        <v>42</v>
      </c>
      <c r="G12" s="64">
        <v>1182000</v>
      </c>
      <c r="H12" s="76" t="s">
        <v>53</v>
      </c>
      <c r="I12" s="51"/>
    </row>
    <row r="13" spans="1:9" ht="35.25" customHeight="1">
      <c r="A13" s="60" t="s">
        <v>15</v>
      </c>
      <c r="B13" s="61" t="s">
        <v>215</v>
      </c>
      <c r="C13" s="62">
        <v>43889</v>
      </c>
      <c r="D13" s="63" t="s">
        <v>216</v>
      </c>
      <c r="E13" s="61" t="s">
        <v>217</v>
      </c>
      <c r="F13" s="63" t="s">
        <v>218</v>
      </c>
      <c r="G13" s="122">
        <f>400000+560000+200000+400000+260000</f>
        <v>1820000</v>
      </c>
      <c r="H13" s="76"/>
      <c r="I13" s="51"/>
    </row>
    <row r="14" spans="1:9" ht="35.25" customHeight="1">
      <c r="A14" s="60" t="s">
        <v>15</v>
      </c>
      <c r="B14" s="120" t="s">
        <v>199</v>
      </c>
      <c r="C14" s="62" t="s">
        <v>198</v>
      </c>
      <c r="D14" s="63" t="s">
        <v>212</v>
      </c>
      <c r="E14" s="61" t="s">
        <v>214</v>
      </c>
      <c r="F14" s="109" t="s">
        <v>211</v>
      </c>
      <c r="G14" s="124">
        <f>165000+90000+510000+155000+345000+205000+310000+60000+510000</f>
        <v>2350000</v>
      </c>
      <c r="H14" s="76"/>
      <c r="I14" s="117"/>
    </row>
    <row r="15" spans="1:9" ht="35.25" customHeight="1">
      <c r="A15" s="39" t="s">
        <v>15</v>
      </c>
      <c r="B15" s="56" t="s">
        <v>209</v>
      </c>
      <c r="C15" s="125" t="s">
        <v>198</v>
      </c>
      <c r="D15" s="109" t="s">
        <v>210</v>
      </c>
      <c r="E15" s="116" t="s">
        <v>213</v>
      </c>
      <c r="F15" s="109" t="s">
        <v>211</v>
      </c>
      <c r="G15" s="123">
        <f>360000+12000+480000+290000+50000+450000+840000+660000+540000+180000+210000+210000+90000</f>
        <v>4372000</v>
      </c>
      <c r="H15" s="76"/>
      <c r="I15" s="117"/>
    </row>
    <row r="16" spans="1:9" ht="35.25" customHeight="1">
      <c r="A16" s="60" t="s">
        <v>37</v>
      </c>
      <c r="B16" s="61" t="s">
        <v>104</v>
      </c>
      <c r="C16" s="62">
        <v>44316</v>
      </c>
      <c r="D16" s="63" t="s">
        <v>105</v>
      </c>
      <c r="E16" s="61" t="s">
        <v>12</v>
      </c>
      <c r="F16" s="63" t="s">
        <v>106</v>
      </c>
      <c r="G16" s="64">
        <v>1824000</v>
      </c>
      <c r="H16" s="76">
        <v>44469</v>
      </c>
      <c r="I16" s="51"/>
    </row>
    <row r="17" spans="1:9" ht="35.25" customHeight="1">
      <c r="A17" s="60" t="s">
        <v>37</v>
      </c>
      <c r="B17" s="61" t="s">
        <v>102</v>
      </c>
      <c r="C17" s="62">
        <v>44343</v>
      </c>
      <c r="D17" s="63" t="s">
        <v>100</v>
      </c>
      <c r="E17" s="61" t="s">
        <v>103</v>
      </c>
      <c r="F17" s="63" t="s">
        <v>101</v>
      </c>
      <c r="G17" s="64">
        <v>4600000</v>
      </c>
      <c r="H17" s="76">
        <v>44484</v>
      </c>
      <c r="I17" s="51"/>
    </row>
    <row r="18" spans="1:9" ht="24">
      <c r="A18" s="60" t="s">
        <v>20</v>
      </c>
      <c r="B18" s="61" t="s">
        <v>43</v>
      </c>
      <c r="C18" s="62">
        <v>44347</v>
      </c>
      <c r="D18" s="63" t="s">
        <v>44</v>
      </c>
      <c r="E18" s="61" t="s">
        <v>34</v>
      </c>
      <c r="F18" s="63" t="s">
        <v>45</v>
      </c>
      <c r="G18" s="66">
        <v>1900000</v>
      </c>
      <c r="H18" s="65">
        <v>44377</v>
      </c>
      <c r="I18" s="51"/>
    </row>
    <row r="19" spans="1:9" ht="24">
      <c r="A19" s="82" t="s">
        <v>20</v>
      </c>
      <c r="B19" s="83" t="s">
        <v>46</v>
      </c>
      <c r="C19" s="84">
        <v>44347</v>
      </c>
      <c r="D19" s="85" t="s">
        <v>44</v>
      </c>
      <c r="E19" s="83" t="s">
        <v>34</v>
      </c>
      <c r="F19" s="85" t="s">
        <v>47</v>
      </c>
      <c r="G19" s="86">
        <v>1400000</v>
      </c>
      <c r="H19" s="87">
        <v>44377</v>
      </c>
      <c r="I19" s="51"/>
    </row>
    <row r="20" spans="1:9" ht="94.5" customHeight="1">
      <c r="A20" s="79" t="s">
        <v>64</v>
      </c>
      <c r="B20" s="79" t="s">
        <v>65</v>
      </c>
      <c r="C20" s="80">
        <v>44349</v>
      </c>
      <c r="D20" s="79" t="s">
        <v>66</v>
      </c>
      <c r="E20" s="79" t="s">
        <v>67</v>
      </c>
      <c r="F20" s="51" t="s">
        <v>68</v>
      </c>
      <c r="G20" s="79" t="s">
        <v>69</v>
      </c>
      <c r="H20" s="80">
        <v>44682</v>
      </c>
      <c r="I20" s="51"/>
    </row>
    <row r="21" spans="1:9" ht="53.25" customHeight="1">
      <c r="A21" s="88" t="s">
        <v>70</v>
      </c>
      <c r="B21" s="88" t="s">
        <v>71</v>
      </c>
      <c r="C21" s="91">
        <v>44200</v>
      </c>
      <c r="D21" s="88" t="s">
        <v>72</v>
      </c>
      <c r="E21" s="88" t="s">
        <v>73</v>
      </c>
      <c r="F21" s="89" t="s">
        <v>74</v>
      </c>
      <c r="G21" s="90" t="s">
        <v>75</v>
      </c>
      <c r="H21" s="91">
        <v>44930</v>
      </c>
      <c r="I21" s="51"/>
    </row>
    <row r="22" spans="1:9" ht="53.25" customHeight="1">
      <c r="A22" s="79" t="s">
        <v>70</v>
      </c>
      <c r="B22" s="79" t="s">
        <v>76</v>
      </c>
      <c r="C22" s="80">
        <v>44265</v>
      </c>
      <c r="D22" s="79" t="s">
        <v>77</v>
      </c>
      <c r="E22" s="79" t="s">
        <v>78</v>
      </c>
      <c r="F22" s="51" t="s">
        <v>79</v>
      </c>
      <c r="G22" s="81" t="s">
        <v>80</v>
      </c>
      <c r="H22" s="80">
        <v>44630</v>
      </c>
      <c r="I22" s="51"/>
    </row>
    <row r="23" spans="1:9" ht="53.25" customHeight="1">
      <c r="A23" s="79" t="s">
        <v>70</v>
      </c>
      <c r="B23" s="79" t="s">
        <v>87</v>
      </c>
      <c r="C23" s="80">
        <v>44200</v>
      </c>
      <c r="D23" s="79" t="s">
        <v>72</v>
      </c>
      <c r="E23" s="79" t="s">
        <v>88</v>
      </c>
      <c r="F23" s="79" t="s">
        <v>89</v>
      </c>
      <c r="G23" s="79" t="s">
        <v>90</v>
      </c>
      <c r="H23" s="80">
        <v>44930</v>
      </c>
      <c r="I23" s="51"/>
    </row>
    <row r="24" spans="1:9" ht="54" customHeight="1">
      <c r="A24" s="79" t="s">
        <v>70</v>
      </c>
      <c r="B24" s="79" t="s">
        <v>81</v>
      </c>
      <c r="C24" s="80">
        <v>44228</v>
      </c>
      <c r="D24" s="79" t="s">
        <v>82</v>
      </c>
      <c r="E24" s="79" t="s">
        <v>83</v>
      </c>
      <c r="F24" s="79" t="s">
        <v>84</v>
      </c>
      <c r="G24" s="79" t="s">
        <v>85</v>
      </c>
      <c r="H24" s="92" t="s">
        <v>86</v>
      </c>
      <c r="I24" s="51"/>
    </row>
    <row r="25" spans="1:9" ht="12.75">
      <c r="A25" s="77" t="s">
        <v>54</v>
      </c>
      <c r="B25" s="4" t="s">
        <v>55</v>
      </c>
      <c r="C25" s="62">
        <v>44318</v>
      </c>
      <c r="D25" s="7" t="s">
        <v>56</v>
      </c>
      <c r="E25" s="4" t="s">
        <v>12</v>
      </c>
      <c r="F25" s="17" t="s">
        <v>57</v>
      </c>
      <c r="G25" s="94">
        <v>4900000</v>
      </c>
      <c r="H25" s="78">
        <v>44439</v>
      </c>
      <c r="I25" s="51"/>
    </row>
    <row r="26" spans="1:9" ht="24">
      <c r="A26" s="77" t="s">
        <v>54</v>
      </c>
      <c r="B26" s="4" t="s">
        <v>58</v>
      </c>
      <c r="C26" s="97">
        <v>44290</v>
      </c>
      <c r="D26" s="7" t="s">
        <v>59</v>
      </c>
      <c r="E26" s="4" t="s">
        <v>12</v>
      </c>
      <c r="F26" s="17" t="s">
        <v>60</v>
      </c>
      <c r="G26" s="94">
        <v>1200000</v>
      </c>
      <c r="H26" s="78">
        <v>44408</v>
      </c>
      <c r="I26" s="51"/>
    </row>
    <row r="27" spans="1:9" ht="24">
      <c r="A27" s="77" t="s">
        <v>54</v>
      </c>
      <c r="B27" s="4" t="s">
        <v>61</v>
      </c>
      <c r="C27" s="97">
        <v>44348</v>
      </c>
      <c r="D27" s="7" t="s">
        <v>62</v>
      </c>
      <c r="E27" s="4" t="s">
        <v>12</v>
      </c>
      <c r="F27" s="17" t="s">
        <v>63</v>
      </c>
      <c r="G27" s="94">
        <v>2500000</v>
      </c>
      <c r="H27" s="78">
        <v>44392</v>
      </c>
      <c r="I27" s="51"/>
    </row>
    <row r="28" spans="1:9" ht="24">
      <c r="A28" s="130" t="s">
        <v>91</v>
      </c>
      <c r="B28" s="4" t="s">
        <v>92</v>
      </c>
      <c r="C28" s="97">
        <v>44348</v>
      </c>
      <c r="D28" s="7" t="s">
        <v>93</v>
      </c>
      <c r="E28" s="4" t="s">
        <v>12</v>
      </c>
      <c r="F28" s="46" t="s">
        <v>94</v>
      </c>
      <c r="G28" s="133">
        <f>150000+528750+397100</f>
        <v>1075850</v>
      </c>
      <c r="H28" s="78"/>
      <c r="I28" s="51"/>
    </row>
    <row r="29" spans="1:9" ht="24">
      <c r="A29" s="131"/>
      <c r="B29" s="4" t="s">
        <v>95</v>
      </c>
      <c r="C29" s="97">
        <v>44351</v>
      </c>
      <c r="D29" s="7" t="s">
        <v>93</v>
      </c>
      <c r="E29" s="4" t="s">
        <v>12</v>
      </c>
      <c r="F29" s="17" t="s">
        <v>96</v>
      </c>
      <c r="G29" s="134"/>
      <c r="H29" s="78"/>
      <c r="I29" s="51"/>
    </row>
    <row r="30" spans="1:9" ht="24">
      <c r="A30" s="132"/>
      <c r="B30" s="4" t="s">
        <v>97</v>
      </c>
      <c r="C30" s="97">
        <v>44400</v>
      </c>
      <c r="D30" s="7" t="s">
        <v>99</v>
      </c>
      <c r="E30" s="4" t="s">
        <v>12</v>
      </c>
      <c r="F30" s="17" t="s">
        <v>98</v>
      </c>
      <c r="G30" s="135"/>
      <c r="H30" s="78"/>
      <c r="I30" s="51"/>
    </row>
    <row r="31" spans="1:9" ht="24">
      <c r="A31" s="101" t="s">
        <v>37</v>
      </c>
      <c r="B31" s="17" t="s">
        <v>139</v>
      </c>
      <c r="C31" s="99" t="s">
        <v>140</v>
      </c>
      <c r="D31" s="7" t="s">
        <v>107</v>
      </c>
      <c r="E31" s="4" t="s">
        <v>12</v>
      </c>
      <c r="F31" s="17" t="s">
        <v>108</v>
      </c>
      <c r="G31" s="94">
        <v>4769000</v>
      </c>
      <c r="H31" s="78"/>
      <c r="I31" s="100" t="s">
        <v>141</v>
      </c>
    </row>
    <row r="32" spans="1:9" ht="24">
      <c r="A32" s="77" t="s">
        <v>37</v>
      </c>
      <c r="B32" s="4" t="s">
        <v>109</v>
      </c>
      <c r="C32" s="97">
        <v>44370</v>
      </c>
      <c r="D32" s="7" t="s">
        <v>110</v>
      </c>
      <c r="E32" s="4" t="s">
        <v>111</v>
      </c>
      <c r="F32" s="17" t="s">
        <v>112</v>
      </c>
      <c r="G32" s="94">
        <v>3000000</v>
      </c>
      <c r="H32" s="93"/>
      <c r="I32" s="51"/>
    </row>
    <row r="33" spans="1:9" ht="24">
      <c r="A33" s="40" t="s">
        <v>113</v>
      </c>
      <c r="B33" s="13" t="s">
        <v>114</v>
      </c>
      <c r="C33" s="97">
        <v>44400</v>
      </c>
      <c r="D33" s="18" t="s">
        <v>115</v>
      </c>
      <c r="E33" s="13" t="s">
        <v>116</v>
      </c>
      <c r="F33" s="46" t="s">
        <v>117</v>
      </c>
      <c r="G33" s="95">
        <v>1000000</v>
      </c>
      <c r="H33" s="78">
        <v>44378</v>
      </c>
      <c r="I33" s="51"/>
    </row>
    <row r="34" spans="1:9" ht="25.5">
      <c r="A34" s="40" t="s">
        <v>37</v>
      </c>
      <c r="B34" s="13" t="s">
        <v>118</v>
      </c>
      <c r="C34" s="80">
        <v>44400</v>
      </c>
      <c r="D34" s="22" t="s">
        <v>119</v>
      </c>
      <c r="E34" s="13" t="s">
        <v>120</v>
      </c>
      <c r="F34" s="47" t="s">
        <v>117</v>
      </c>
      <c r="G34" s="96">
        <v>1000000</v>
      </c>
      <c r="H34" s="78">
        <v>44378</v>
      </c>
      <c r="I34" s="51"/>
    </row>
    <row r="35" spans="1:9" ht="24">
      <c r="A35" s="60" t="s">
        <v>20</v>
      </c>
      <c r="B35" s="61" t="s">
        <v>121</v>
      </c>
      <c r="C35" s="62">
        <v>44386</v>
      </c>
      <c r="D35" s="63" t="s">
        <v>122</v>
      </c>
      <c r="E35" s="61" t="s">
        <v>23</v>
      </c>
      <c r="F35" s="63" t="s">
        <v>123</v>
      </c>
      <c r="G35" s="64">
        <v>4000000</v>
      </c>
      <c r="H35" s="65">
        <v>44751</v>
      </c>
      <c r="I35" s="52"/>
    </row>
    <row r="36" spans="1:9" ht="36">
      <c r="A36" s="60" t="s">
        <v>20</v>
      </c>
      <c r="B36" s="61" t="s">
        <v>124</v>
      </c>
      <c r="C36" s="62">
        <v>44424</v>
      </c>
      <c r="D36" s="63" t="s">
        <v>125</v>
      </c>
      <c r="E36" s="61" t="s">
        <v>23</v>
      </c>
      <c r="F36" s="63" t="s">
        <v>126</v>
      </c>
      <c r="G36" s="64">
        <v>2325409</v>
      </c>
      <c r="H36" s="65">
        <v>44789</v>
      </c>
      <c r="I36" s="51"/>
    </row>
    <row r="37" spans="1:9" ht="12.75">
      <c r="A37" s="60" t="s">
        <v>20</v>
      </c>
      <c r="B37" s="61" t="s">
        <v>127</v>
      </c>
      <c r="C37" s="62">
        <v>44399</v>
      </c>
      <c r="D37" s="63" t="s">
        <v>128</v>
      </c>
      <c r="E37" s="61" t="s">
        <v>23</v>
      </c>
      <c r="F37" s="63" t="s">
        <v>129</v>
      </c>
      <c r="G37" s="64">
        <v>2254700</v>
      </c>
      <c r="H37" s="65">
        <v>44530</v>
      </c>
      <c r="I37" s="51"/>
    </row>
    <row r="38" spans="1:9" ht="36">
      <c r="A38" s="60" t="s">
        <v>20</v>
      </c>
      <c r="B38" s="61" t="s">
        <v>130</v>
      </c>
      <c r="C38" s="62">
        <v>44347</v>
      </c>
      <c r="D38" s="63" t="s">
        <v>131</v>
      </c>
      <c r="E38" s="61" t="s">
        <v>34</v>
      </c>
      <c r="F38" s="71" t="s">
        <v>132</v>
      </c>
      <c r="G38" s="64">
        <v>2495000</v>
      </c>
      <c r="H38" s="73" t="s">
        <v>133</v>
      </c>
      <c r="I38" s="51"/>
    </row>
    <row r="39" spans="1:9" ht="24">
      <c r="A39" s="60" t="s">
        <v>15</v>
      </c>
      <c r="B39" s="61" t="s">
        <v>134</v>
      </c>
      <c r="C39" s="62">
        <v>44448</v>
      </c>
      <c r="D39" s="63" t="s">
        <v>136</v>
      </c>
      <c r="E39" s="61" t="s">
        <v>137</v>
      </c>
      <c r="F39" s="69" t="s">
        <v>135</v>
      </c>
      <c r="G39" s="64">
        <v>1310000</v>
      </c>
      <c r="H39" s="98"/>
      <c r="I39" s="51"/>
    </row>
    <row r="40" spans="1:9" ht="24">
      <c r="A40" s="77" t="s">
        <v>37</v>
      </c>
      <c r="B40" s="4" t="s">
        <v>138</v>
      </c>
      <c r="C40" s="97">
        <v>44483</v>
      </c>
      <c r="D40" s="7" t="s">
        <v>110</v>
      </c>
      <c r="E40" s="4" t="s">
        <v>111</v>
      </c>
      <c r="F40" s="17" t="s">
        <v>112</v>
      </c>
      <c r="G40" s="95">
        <v>2000000</v>
      </c>
      <c r="H40" s="31"/>
      <c r="I40" s="51"/>
    </row>
    <row r="41" spans="1:9" ht="36">
      <c r="A41" s="102" t="s">
        <v>142</v>
      </c>
      <c r="B41" s="16" t="s">
        <v>143</v>
      </c>
      <c r="C41" s="14">
        <v>44287</v>
      </c>
      <c r="D41" s="16" t="s">
        <v>144</v>
      </c>
      <c r="E41" s="16" t="s">
        <v>12</v>
      </c>
      <c r="F41" s="16" t="s">
        <v>145</v>
      </c>
      <c r="G41" s="103">
        <v>1000000</v>
      </c>
      <c r="H41" s="78">
        <v>44804</v>
      </c>
      <c r="I41" s="51"/>
    </row>
    <row r="42" spans="1:9" ht="24">
      <c r="A42" s="39" t="s">
        <v>142</v>
      </c>
      <c r="B42" s="16" t="s">
        <v>162</v>
      </c>
      <c r="C42" s="14">
        <v>44287</v>
      </c>
      <c r="D42" s="71" t="s">
        <v>163</v>
      </c>
      <c r="E42" s="16" t="s">
        <v>165</v>
      </c>
      <c r="F42" s="16" t="s">
        <v>155</v>
      </c>
      <c r="G42" s="103">
        <v>3700000</v>
      </c>
      <c r="H42" s="78"/>
      <c r="I42" s="51"/>
    </row>
    <row r="43" spans="1:9" ht="36">
      <c r="A43" s="39" t="s">
        <v>142</v>
      </c>
      <c r="B43" s="16" t="s">
        <v>156</v>
      </c>
      <c r="C43" s="14">
        <v>44300</v>
      </c>
      <c r="D43" s="104" t="s">
        <v>157</v>
      </c>
      <c r="E43" s="104" t="s">
        <v>103</v>
      </c>
      <c r="F43" s="16" t="s">
        <v>158</v>
      </c>
      <c r="G43" s="105">
        <v>4500000</v>
      </c>
      <c r="H43" s="78">
        <v>44651</v>
      </c>
      <c r="I43" s="51"/>
    </row>
    <row r="44" spans="1:9" ht="36">
      <c r="A44" s="39" t="s">
        <v>142</v>
      </c>
      <c r="B44" s="16" t="s">
        <v>150</v>
      </c>
      <c r="C44" s="14">
        <v>44342</v>
      </c>
      <c r="D44" s="71" t="s">
        <v>151</v>
      </c>
      <c r="E44" s="16" t="s">
        <v>12</v>
      </c>
      <c r="F44" s="16" t="s">
        <v>152</v>
      </c>
      <c r="G44" s="103">
        <v>2000000</v>
      </c>
      <c r="H44" s="78">
        <v>44561</v>
      </c>
      <c r="I44" s="51"/>
    </row>
    <row r="45" spans="1:9" ht="24">
      <c r="A45" s="39" t="s">
        <v>142</v>
      </c>
      <c r="B45" s="16" t="s">
        <v>161</v>
      </c>
      <c r="C45" s="14">
        <v>44347</v>
      </c>
      <c r="D45" s="104" t="s">
        <v>159</v>
      </c>
      <c r="E45" s="104" t="s">
        <v>12</v>
      </c>
      <c r="F45" s="16" t="s">
        <v>160</v>
      </c>
      <c r="G45" s="105">
        <v>2100000</v>
      </c>
      <c r="H45" s="78">
        <v>44712</v>
      </c>
      <c r="I45" s="51"/>
    </row>
    <row r="46" spans="1:9" ht="36">
      <c r="A46" s="102" t="s">
        <v>142</v>
      </c>
      <c r="B46" s="16" t="s">
        <v>147</v>
      </c>
      <c r="C46" s="14">
        <v>44351</v>
      </c>
      <c r="D46" s="16" t="s">
        <v>148</v>
      </c>
      <c r="E46" s="16" t="s">
        <v>12</v>
      </c>
      <c r="F46" s="16" t="s">
        <v>149</v>
      </c>
      <c r="G46" s="103">
        <v>2900000</v>
      </c>
      <c r="H46" s="78">
        <v>44651</v>
      </c>
      <c r="I46" s="51"/>
    </row>
    <row r="47" spans="1:9" ht="24">
      <c r="A47" s="39" t="s">
        <v>142</v>
      </c>
      <c r="B47" s="16" t="s">
        <v>153</v>
      </c>
      <c r="C47" s="14">
        <v>44454</v>
      </c>
      <c r="D47" s="16" t="s">
        <v>154</v>
      </c>
      <c r="E47" s="16" t="s">
        <v>165</v>
      </c>
      <c r="F47" s="16" t="s">
        <v>155</v>
      </c>
      <c r="G47" s="103">
        <v>3700000</v>
      </c>
      <c r="H47" s="78"/>
      <c r="I47" s="51"/>
    </row>
    <row r="48" spans="1:9" ht="36">
      <c r="A48" s="102" t="s">
        <v>142</v>
      </c>
      <c r="B48" s="16" t="s">
        <v>164</v>
      </c>
      <c r="C48" s="14">
        <v>44508</v>
      </c>
      <c r="D48" s="16" t="s">
        <v>144</v>
      </c>
      <c r="E48" s="16" t="s">
        <v>12</v>
      </c>
      <c r="F48" s="16" t="s">
        <v>146</v>
      </c>
      <c r="G48" s="103">
        <v>3000000</v>
      </c>
      <c r="H48" s="78">
        <v>44742</v>
      </c>
      <c r="I48" s="51"/>
    </row>
    <row r="49" spans="1:9" ht="48">
      <c r="A49" s="60" t="s">
        <v>20</v>
      </c>
      <c r="B49" s="61" t="s">
        <v>166</v>
      </c>
      <c r="C49" s="62">
        <v>44435</v>
      </c>
      <c r="D49" s="63" t="s">
        <v>44</v>
      </c>
      <c r="E49" s="61" t="s">
        <v>167</v>
      </c>
      <c r="F49" s="63" t="s">
        <v>168</v>
      </c>
      <c r="G49" s="64">
        <v>1650000</v>
      </c>
      <c r="H49" s="65">
        <v>44545</v>
      </c>
      <c r="I49" s="51"/>
    </row>
    <row r="50" spans="1:9" ht="24">
      <c r="A50" s="60" t="s">
        <v>20</v>
      </c>
      <c r="B50" s="61" t="s">
        <v>169</v>
      </c>
      <c r="C50" s="62">
        <v>44438</v>
      </c>
      <c r="D50" s="63" t="s">
        <v>33</v>
      </c>
      <c r="E50" s="61" t="s">
        <v>167</v>
      </c>
      <c r="F50" s="63" t="s">
        <v>170</v>
      </c>
      <c r="G50" s="64">
        <v>1510000</v>
      </c>
      <c r="H50" s="65">
        <v>44545</v>
      </c>
      <c r="I50" s="51"/>
    </row>
    <row r="51" spans="1:9" ht="24">
      <c r="A51" s="60" t="s">
        <v>20</v>
      </c>
      <c r="B51" s="61" t="s">
        <v>171</v>
      </c>
      <c r="C51" s="62">
        <v>44233</v>
      </c>
      <c r="D51" s="63" t="s">
        <v>172</v>
      </c>
      <c r="E51" s="61" t="s">
        <v>173</v>
      </c>
      <c r="F51" s="63" t="s">
        <v>174</v>
      </c>
      <c r="G51" s="106">
        <v>960960</v>
      </c>
      <c r="H51" s="65">
        <v>44567</v>
      </c>
      <c r="I51" s="51"/>
    </row>
    <row r="52" spans="1:9" ht="24">
      <c r="A52" s="60" t="s">
        <v>20</v>
      </c>
      <c r="B52" s="61" t="s">
        <v>175</v>
      </c>
      <c r="C52" s="62">
        <v>44518</v>
      </c>
      <c r="D52" s="63" t="s">
        <v>176</v>
      </c>
      <c r="E52" s="61" t="s">
        <v>177</v>
      </c>
      <c r="F52" s="63" t="s">
        <v>178</v>
      </c>
      <c r="G52" s="103">
        <v>5000000</v>
      </c>
      <c r="H52" s="65">
        <v>44567</v>
      </c>
      <c r="I52" s="51"/>
    </row>
    <row r="53" spans="1:9" ht="24">
      <c r="A53" s="60" t="s">
        <v>20</v>
      </c>
      <c r="B53" s="16" t="s">
        <v>179</v>
      </c>
      <c r="C53" s="14">
        <v>44539</v>
      </c>
      <c r="D53" s="16" t="s">
        <v>33</v>
      </c>
      <c r="E53" s="61" t="s">
        <v>167</v>
      </c>
      <c r="F53" s="16" t="s">
        <v>180</v>
      </c>
      <c r="G53" s="103">
        <v>1250000</v>
      </c>
      <c r="H53" s="65" t="s">
        <v>181</v>
      </c>
      <c r="I53" s="51"/>
    </row>
    <row r="54" spans="1:9" ht="12.75">
      <c r="A54" s="39" t="s">
        <v>20</v>
      </c>
      <c r="B54" s="16" t="s">
        <v>182</v>
      </c>
      <c r="C54" s="14">
        <v>44490</v>
      </c>
      <c r="D54" s="15" t="s">
        <v>183</v>
      </c>
      <c r="E54" s="15" t="s">
        <v>184</v>
      </c>
      <c r="F54" s="15" t="s">
        <v>185</v>
      </c>
      <c r="G54" s="103">
        <v>1019900</v>
      </c>
      <c r="H54" s="31"/>
      <c r="I54" s="51"/>
    </row>
    <row r="55" spans="1:9" ht="24">
      <c r="A55" s="39" t="s">
        <v>20</v>
      </c>
      <c r="B55" s="16" t="s">
        <v>189</v>
      </c>
      <c r="C55" s="14">
        <v>44525</v>
      </c>
      <c r="D55" s="109" t="s">
        <v>190</v>
      </c>
      <c r="E55" s="16" t="s">
        <v>191</v>
      </c>
      <c r="F55" s="16" t="s">
        <v>192</v>
      </c>
      <c r="G55" s="103">
        <v>1750200</v>
      </c>
      <c r="H55" s="32"/>
      <c r="I55" s="51"/>
    </row>
    <row r="56" spans="1:9" ht="36">
      <c r="A56" s="110" t="s">
        <v>193</v>
      </c>
      <c r="B56" s="111" t="s">
        <v>195</v>
      </c>
      <c r="C56" s="112">
        <v>44508</v>
      </c>
      <c r="D56" s="113" t="s">
        <v>194</v>
      </c>
      <c r="E56" s="111" t="s">
        <v>12</v>
      </c>
      <c r="F56" s="113" t="s">
        <v>196</v>
      </c>
      <c r="G56" s="121">
        <v>4714585</v>
      </c>
      <c r="H56" s="114" t="s">
        <v>197</v>
      </c>
      <c r="I56" s="115"/>
    </row>
    <row r="57" spans="1:9" ht="36">
      <c r="A57" s="118" t="s">
        <v>15</v>
      </c>
      <c r="B57" s="116" t="s">
        <v>200</v>
      </c>
      <c r="C57" s="125">
        <v>44225</v>
      </c>
      <c r="D57" s="16" t="s">
        <v>201</v>
      </c>
      <c r="E57" s="116" t="s">
        <v>202</v>
      </c>
      <c r="F57" s="7" t="s">
        <v>203</v>
      </c>
      <c r="G57" s="126">
        <v>167514</v>
      </c>
      <c r="H57" s="32"/>
      <c r="I57" s="117"/>
    </row>
    <row r="58" spans="1:9" ht="36">
      <c r="A58" s="118" t="s">
        <v>15</v>
      </c>
      <c r="B58" s="116" t="s">
        <v>204</v>
      </c>
      <c r="C58" s="125">
        <v>44552</v>
      </c>
      <c r="D58" s="7" t="s">
        <v>205</v>
      </c>
      <c r="E58" s="116" t="s">
        <v>206</v>
      </c>
      <c r="F58" s="109" t="s">
        <v>207</v>
      </c>
      <c r="G58" s="126">
        <v>2285000</v>
      </c>
      <c r="H58" s="119" t="s">
        <v>208</v>
      </c>
      <c r="I58" s="100"/>
    </row>
    <row r="59" spans="1:9" s="127" customFormat="1" ht="24">
      <c r="A59" s="118" t="s">
        <v>20</v>
      </c>
      <c r="B59" s="116" t="s">
        <v>224</v>
      </c>
      <c r="C59" s="125">
        <v>44517</v>
      </c>
      <c r="D59" s="109" t="s">
        <v>226</v>
      </c>
      <c r="E59" s="116" t="s">
        <v>83</v>
      </c>
      <c r="F59" s="109" t="s">
        <v>225</v>
      </c>
      <c r="G59" s="106">
        <v>1932000</v>
      </c>
      <c r="H59" s="129"/>
      <c r="I59" s="100"/>
    </row>
    <row r="60" spans="1:9" ht="12.75">
      <c r="A60" s="39"/>
      <c r="B60" s="1"/>
      <c r="C60" s="2"/>
      <c r="D60" s="7"/>
      <c r="E60" s="1"/>
      <c r="F60" s="7"/>
      <c r="G60" s="3"/>
      <c r="H60" s="32"/>
      <c r="I60" s="51"/>
    </row>
    <row r="61" spans="1:9" ht="12.75">
      <c r="A61" s="39"/>
      <c r="B61" s="1"/>
      <c r="C61" s="2"/>
      <c r="D61" s="7"/>
      <c r="E61" s="1"/>
      <c r="F61" s="7"/>
      <c r="G61" s="3"/>
      <c r="H61" s="31"/>
      <c r="I61" s="51"/>
    </row>
    <row r="62" spans="1:9" ht="12.75">
      <c r="A62" s="39"/>
      <c r="B62" s="1"/>
      <c r="C62" s="2"/>
      <c r="D62" s="7"/>
      <c r="E62" s="1"/>
      <c r="F62" s="7"/>
      <c r="G62" s="3"/>
      <c r="H62" s="32"/>
      <c r="I62" s="51"/>
    </row>
    <row r="63" spans="1:9" ht="12.75">
      <c r="A63" s="39"/>
      <c r="B63" s="1"/>
      <c r="C63" s="2"/>
      <c r="D63" s="7"/>
      <c r="E63" s="1"/>
      <c r="F63" s="8"/>
      <c r="G63" s="3"/>
      <c r="H63" s="31"/>
      <c r="I63" s="51"/>
    </row>
    <row r="64" spans="1:9" ht="12.75">
      <c r="A64" s="39"/>
      <c r="B64" s="1"/>
      <c r="C64" s="2"/>
      <c r="D64" s="7"/>
      <c r="E64" s="1"/>
      <c r="F64" s="7"/>
      <c r="G64" s="3"/>
      <c r="H64" s="31"/>
      <c r="I64" s="51"/>
    </row>
    <row r="65" spans="1:9" ht="12.75">
      <c r="A65" s="39"/>
      <c r="B65" s="1"/>
      <c r="C65" s="2"/>
      <c r="D65" s="7"/>
      <c r="E65" s="1"/>
      <c r="F65" s="7"/>
      <c r="G65" s="3"/>
      <c r="H65" s="31"/>
      <c r="I65" s="51"/>
    </row>
    <row r="66" spans="1:9" ht="12.75">
      <c r="A66" s="39"/>
      <c r="B66" s="1"/>
      <c r="C66" s="2"/>
      <c r="D66" s="7"/>
      <c r="E66" s="1"/>
      <c r="F66" s="7"/>
      <c r="G66" s="3"/>
      <c r="H66" s="31"/>
      <c r="I66" s="51"/>
    </row>
    <row r="67" spans="1:9" ht="12.75">
      <c r="A67" s="39"/>
      <c r="B67" s="1"/>
      <c r="C67" s="2"/>
      <c r="D67" s="18"/>
      <c r="E67" s="18"/>
      <c r="F67" s="18"/>
      <c r="G67" s="19"/>
      <c r="H67" s="32"/>
      <c r="I67" s="51"/>
    </row>
    <row r="68" spans="1:9" ht="12.75">
      <c r="A68" s="41"/>
      <c r="B68" s="20"/>
      <c r="C68" s="2"/>
      <c r="D68" s="18"/>
      <c r="E68" s="20"/>
      <c r="F68" s="18"/>
      <c r="G68" s="19"/>
      <c r="H68" s="32"/>
      <c r="I68" s="51"/>
    </row>
    <row r="69" spans="1:9" ht="12.75">
      <c r="A69" s="41"/>
      <c r="B69" s="20"/>
      <c r="C69" s="2"/>
      <c r="D69" s="18"/>
      <c r="E69" s="20"/>
      <c r="F69" s="18"/>
      <c r="G69" s="19"/>
      <c r="H69" s="32"/>
      <c r="I69" s="51"/>
    </row>
    <row r="70" spans="1:9" s="5" customFormat="1" ht="12">
      <c r="A70" s="41"/>
      <c r="B70" s="20"/>
      <c r="C70" s="2"/>
      <c r="D70" s="18"/>
      <c r="E70" s="20"/>
      <c r="F70" s="48"/>
      <c r="G70" s="21"/>
      <c r="H70" s="32"/>
      <c r="I70" s="7"/>
    </row>
    <row r="71" spans="1:9" s="5" customFormat="1" ht="12">
      <c r="A71" s="41"/>
      <c r="B71" s="20"/>
      <c r="C71" s="2"/>
      <c r="D71" s="18"/>
      <c r="E71" s="20"/>
      <c r="F71" s="48"/>
      <c r="G71" s="19"/>
      <c r="H71" s="32"/>
      <c r="I71" s="7"/>
    </row>
    <row r="72" spans="1:9" s="5" customFormat="1" ht="12">
      <c r="A72" s="41"/>
      <c r="B72" s="20"/>
      <c r="C72" s="2"/>
      <c r="D72" s="18"/>
      <c r="E72" s="20"/>
      <c r="F72" s="48"/>
      <c r="G72" s="19"/>
      <c r="H72" s="32"/>
      <c r="I72" s="7"/>
    </row>
    <row r="73" spans="1:9" s="5" customFormat="1" ht="12">
      <c r="A73" s="41"/>
      <c r="B73" s="20"/>
      <c r="C73" s="2"/>
      <c r="D73" s="18"/>
      <c r="E73" s="20"/>
      <c r="F73" s="48"/>
      <c r="G73" s="19"/>
      <c r="H73" s="32"/>
      <c r="I73" s="7"/>
    </row>
    <row r="74" spans="1:9" s="5" customFormat="1" ht="12">
      <c r="A74" s="41"/>
      <c r="B74" s="20"/>
      <c r="C74" s="2"/>
      <c r="D74" s="18"/>
      <c r="E74" s="20"/>
      <c r="F74" s="48"/>
      <c r="G74" s="19"/>
      <c r="H74" s="32"/>
      <c r="I74" s="7"/>
    </row>
    <row r="75" spans="1:9" s="5" customFormat="1" ht="12">
      <c r="A75" s="41"/>
      <c r="B75" s="20"/>
      <c r="C75" s="2"/>
      <c r="D75" s="18"/>
      <c r="E75" s="20"/>
      <c r="F75" s="48"/>
      <c r="G75" s="19"/>
      <c r="H75" s="32"/>
      <c r="I75" s="7"/>
    </row>
    <row r="76" spans="1:9" s="5" customFormat="1" ht="12">
      <c r="A76" s="39"/>
      <c r="B76" s="4"/>
      <c r="C76" s="2"/>
      <c r="D76" s="17"/>
      <c r="E76" s="4"/>
      <c r="F76" s="46"/>
      <c r="G76" s="6"/>
      <c r="H76" s="33"/>
      <c r="I76" s="7"/>
    </row>
    <row r="77" spans="1:9" s="5" customFormat="1" ht="12">
      <c r="A77" s="39"/>
      <c r="B77" s="4"/>
      <c r="C77" s="2"/>
      <c r="D77" s="17"/>
      <c r="E77" s="4"/>
      <c r="F77" s="8"/>
      <c r="G77" s="6"/>
      <c r="H77" s="34"/>
      <c r="I77" s="7"/>
    </row>
    <row r="78" spans="1:9" s="5" customFormat="1" ht="12">
      <c r="A78" s="39"/>
      <c r="B78" s="4"/>
      <c r="C78" s="2"/>
      <c r="D78" s="17"/>
      <c r="E78" s="4"/>
      <c r="F78" s="8"/>
      <c r="G78" s="6"/>
      <c r="H78" s="33"/>
      <c r="I78" s="7"/>
    </row>
    <row r="79" spans="1:9" s="5" customFormat="1" ht="12">
      <c r="A79" s="39"/>
      <c r="B79" s="4"/>
      <c r="C79" s="2"/>
      <c r="D79" s="17"/>
      <c r="E79" s="4"/>
      <c r="F79" s="8"/>
      <c r="G79" s="6"/>
      <c r="H79" s="35"/>
      <c r="I79" s="7"/>
    </row>
    <row r="80" spans="1:9" s="5" customFormat="1" ht="12">
      <c r="A80" s="39"/>
      <c r="B80" s="4"/>
      <c r="C80" s="2"/>
      <c r="D80" s="17"/>
      <c r="E80" s="4"/>
      <c r="F80" s="8"/>
      <c r="G80" s="6"/>
      <c r="H80" s="33"/>
      <c r="I80" s="7"/>
    </row>
    <row r="81" spans="1:9" s="5" customFormat="1" ht="12">
      <c r="A81" s="39"/>
      <c r="B81" s="4"/>
      <c r="C81" s="2"/>
      <c r="D81" s="17"/>
      <c r="E81" s="4"/>
      <c r="F81" s="8"/>
      <c r="G81" s="6"/>
      <c r="H81" s="36"/>
      <c r="I81" s="7"/>
    </row>
    <row r="82" spans="1:9" ht="12.75">
      <c r="A82" s="39"/>
      <c r="B82" s="1"/>
      <c r="C82" s="2"/>
      <c r="D82" s="7"/>
      <c r="E82" s="1"/>
      <c r="F82" s="49"/>
      <c r="G82" s="6"/>
      <c r="H82" s="32"/>
      <c r="I82" s="51"/>
    </row>
    <row r="83" spans="1:9" ht="12.75">
      <c r="A83" s="39"/>
      <c r="B83" s="1"/>
      <c r="C83" s="2"/>
      <c r="D83" s="7"/>
      <c r="E83" s="1"/>
      <c r="F83" s="49"/>
      <c r="G83" s="6"/>
      <c r="H83" s="32"/>
      <c r="I83" s="51"/>
    </row>
    <row r="84" spans="1:9" ht="12.75">
      <c r="A84" s="39"/>
      <c r="B84" s="1"/>
      <c r="C84" s="2"/>
      <c r="D84" s="7"/>
      <c r="E84" s="1"/>
      <c r="F84" s="49"/>
      <c r="G84" s="6"/>
      <c r="H84" s="32"/>
      <c r="I84" s="51"/>
    </row>
    <row r="85" spans="1:9" ht="12.75">
      <c r="A85" s="39"/>
      <c r="B85" s="1"/>
      <c r="C85" s="2"/>
      <c r="D85" s="7"/>
      <c r="E85" s="1"/>
      <c r="F85" s="49"/>
      <c r="G85" s="6"/>
      <c r="H85" s="32"/>
      <c r="I85" s="51"/>
    </row>
    <row r="86" spans="1:9" ht="12.75">
      <c r="A86" s="39"/>
      <c r="B86" s="1"/>
      <c r="C86" s="2"/>
      <c r="D86" s="7"/>
      <c r="E86" s="1"/>
      <c r="F86" s="49"/>
      <c r="G86" s="6"/>
      <c r="H86" s="32"/>
      <c r="I86" s="51"/>
    </row>
    <row r="87" spans="1:9" ht="12.75">
      <c r="A87" s="39"/>
      <c r="B87" s="1"/>
      <c r="C87" s="2"/>
      <c r="D87" s="7"/>
      <c r="E87" s="1"/>
      <c r="F87" s="49"/>
      <c r="G87" s="6"/>
      <c r="H87" s="32"/>
      <c r="I87" s="51"/>
    </row>
    <row r="88" spans="1:9" ht="12.75">
      <c r="A88" s="39"/>
      <c r="B88" s="1"/>
      <c r="C88" s="2"/>
      <c r="D88" s="7"/>
      <c r="E88" s="1"/>
      <c r="F88" s="49"/>
      <c r="G88" s="6"/>
      <c r="H88" s="32"/>
      <c r="I88" s="51"/>
    </row>
    <row r="89" spans="1:9" ht="13.5" thickBot="1">
      <c r="A89" s="42"/>
      <c r="B89" s="9"/>
      <c r="C89" s="10"/>
      <c r="D89" s="11"/>
      <c r="E89" s="9"/>
      <c r="F89" s="50"/>
      <c r="G89" s="12"/>
      <c r="H89" s="37"/>
      <c r="I89" s="51"/>
    </row>
  </sheetData>
  <sheetProtection/>
  <autoFilter ref="A1:I58"/>
  <mergeCells count="2">
    <mergeCell ref="A28:A30"/>
    <mergeCell ref="G28:G30"/>
  </mergeCells>
  <printOptions/>
  <pageMargins left="0.35433070866141736" right="0.35433070866141736" top="0.984251968503937" bottom="0.984251968503937" header="0.5118110236220472" footer="0.5118110236220472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II. Ker.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László</dc:creator>
  <cp:keywords/>
  <dc:description/>
  <cp:lastModifiedBy>Czetiné Rotter Csilla</cp:lastModifiedBy>
  <cp:lastPrinted>2023-01-19T12:22:04Z</cp:lastPrinted>
  <dcterms:created xsi:type="dcterms:W3CDTF">2011-03-10T13:40:01Z</dcterms:created>
  <dcterms:modified xsi:type="dcterms:W3CDTF">2023-01-26T10:26:10Z</dcterms:modified>
  <cp:category/>
  <cp:version/>
  <cp:contentType/>
  <cp:contentStatus/>
</cp:coreProperties>
</file>